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/>
  <c r="L42"/>
  <c r="L24"/>
  <c r="L13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24"/>
  <c r="F32"/>
  <c r="F43"/>
  <c r="F62"/>
  <c r="F81"/>
  <c r="F100"/>
  <c r="F119"/>
  <c r="F138"/>
  <c r="F157"/>
  <c r="F176"/>
  <c r="F195"/>
  <c r="F196"/>
  <c r="A24"/>
  <c r="B24"/>
  <c r="L51"/>
  <c r="L61"/>
  <c r="L70"/>
  <c r="L80"/>
  <c r="L89"/>
  <c r="L99"/>
  <c r="L108"/>
  <c r="L118"/>
  <c r="L127"/>
  <c r="L137"/>
  <c r="L146"/>
  <c r="L156"/>
  <c r="L165"/>
  <c r="L175"/>
  <c r="L184"/>
  <c r="L194"/>
  <c r="L196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14"/>
  <c r="A14"/>
</calcChain>
</file>

<file path=xl/sharedStrings.xml><?xml version="1.0" encoding="utf-8"?>
<sst xmlns="http://schemas.openxmlformats.org/spreadsheetml/2006/main" count="322" uniqueCount="116">
  <si>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</si>
  <si>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</si>
  <si>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</si>
  <si>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</si>
  <si>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</si>
  <si>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</si>
  <si>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</si>
  <si>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</si>
  <si>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</si>
  <si>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</si>
  <si>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</si>
  <si>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</si>
  <si>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</si>
  <si>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</si>
  <si>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</si>
  <si>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</si>
  <si>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</si>
  <si>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</si>
  <si>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</si>
  <si>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</si>
  <si>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</si>
  <si>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</si>
  <si>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</si>
  <si>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</si>
  <si>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</si>
  <si>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</si>
  <si>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</si>
  <si>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</si>
  <si>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</si>
  <si>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</si>
  <si>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</si>
  <si>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</si>
  <si>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</si>
  <si>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</si>
  <si>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</si>
  <si>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</si>
  <si>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</si>
  <si>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</si>
  <si>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</si>
  <si>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</si>
  <si>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Каша рисовая молочная с маслом</t>
  </si>
  <si>
    <t>Чай с сахаром</t>
  </si>
  <si>
    <t>1 смена</t>
  </si>
  <si>
    <t>2 смена</t>
  </si>
  <si>
    <t>Каша гречневая рассыпчатая</t>
  </si>
  <si>
    <t>250/10</t>
  </si>
  <si>
    <t>Яблоки свежие</t>
  </si>
  <si>
    <t>Кофейный напиток на молоке растворимый</t>
  </si>
  <si>
    <t>Паста Карбонара</t>
  </si>
  <si>
    <t>Напиток из облепихи</t>
  </si>
  <si>
    <t>Чай с лимоном</t>
  </si>
  <si>
    <t>200/7</t>
  </si>
  <si>
    <t>250/10/10</t>
  </si>
  <si>
    <t>Борщ со сметаной и мясом</t>
  </si>
  <si>
    <t>Суп картофельный с бобовыми и мясом</t>
  </si>
  <si>
    <t>Тефтели</t>
  </si>
  <si>
    <t>МАОУ СОШ № 41</t>
  </si>
  <si>
    <t>200/5</t>
  </si>
  <si>
    <t>Суп из овощей со шпинатом, сметаной и мясом</t>
  </si>
  <si>
    <t>Биточки из мяса</t>
  </si>
  <si>
    <t>Фрикадельки из филе куриного</t>
  </si>
  <si>
    <t>Макаронные изделия отварные</t>
  </si>
  <si>
    <t>Бутерброд с повидлом</t>
  </si>
  <si>
    <t>Компот из кураги</t>
  </si>
  <si>
    <t>Суп-пюре с зеленым горошком, гренками и мясом</t>
  </si>
  <si>
    <t>Плов из мяса</t>
  </si>
  <si>
    <t>Каша пшенная молочная с курагой</t>
  </si>
  <si>
    <t>30/20</t>
  </si>
  <si>
    <t>200/10</t>
  </si>
  <si>
    <t>Суп - пюре из тыквы с мясом</t>
  </si>
  <si>
    <t>Рис припущенный</t>
  </si>
  <si>
    <t>Хлеб пшеничный</t>
  </si>
  <si>
    <t>Хлеб ржано-пшеничный</t>
  </si>
  <si>
    <t>Напиток из клубники</t>
  </si>
  <si>
    <t>Шаньга с картофелем</t>
  </si>
  <si>
    <t>мучн.изд.</t>
  </si>
  <si>
    <t>Омлет с сыром</t>
  </si>
  <si>
    <t>Запеканка картофельная с филе куриным</t>
  </si>
  <si>
    <t>Напиток яблочный</t>
  </si>
  <si>
    <t>Филе куриное тушеное с овощами</t>
  </si>
  <si>
    <t>Купаты с соусом</t>
  </si>
  <si>
    <t>Пюре картофельное</t>
  </si>
  <si>
    <t>Суп с макаронными изделиями и мясом</t>
  </si>
  <si>
    <t>Тефтели рыбные с соусом</t>
  </si>
  <si>
    <t>Компот из груш</t>
  </si>
  <si>
    <t>Банан свежий</t>
  </si>
  <si>
    <t>Суп - пюре из овощей с гренками и мясом</t>
  </si>
  <si>
    <t>Картофель отварной</t>
  </si>
  <si>
    <t>Напиток из шиповника</t>
  </si>
  <si>
    <t>Суп картофельный с рыбой</t>
  </si>
  <si>
    <t>Компот из смородины</t>
  </si>
  <si>
    <t>Запеканка из творога с повидлом</t>
  </si>
  <si>
    <t>100/10</t>
  </si>
  <si>
    <t>Хлеб витаминизированный</t>
  </si>
  <si>
    <t>Гуляш из мяса</t>
  </si>
  <si>
    <t>Компот из смеси сухофруктов</t>
  </si>
  <si>
    <t>100</t>
  </si>
  <si>
    <t>Курица запеченная</t>
  </si>
  <si>
    <t>Пюре картофельное с морковью</t>
  </si>
  <si>
    <t>Кисель Витошка</t>
  </si>
  <si>
    <t>Чай  фруктовый с облепихой</t>
  </si>
  <si>
    <t>хол.блюдо</t>
  </si>
  <si>
    <t>Макаронные изделия отварные/Огурец "Пряный молодец"</t>
  </si>
  <si>
    <t>150/20</t>
  </si>
  <si>
    <t>Каша гречневая рассыпчатая/Помидор  свежий "Пикантный"</t>
  </si>
  <si>
    <t>150/45</t>
  </si>
  <si>
    <t>Рис припущенный/Огурец свежий "Пикантный"</t>
  </si>
  <si>
    <t>150/40</t>
  </si>
  <si>
    <t>Каша пшенная молочная с маслом и топингом</t>
  </si>
  <si>
    <t>200/5/20</t>
  </si>
  <si>
    <t>Жаркое по-домашнему  с мясом/Огурец свежий "Пикантный"</t>
  </si>
  <si>
    <t>250/20</t>
  </si>
  <si>
    <t>Каша гречневая рассыпчатая/Икра кабачковая</t>
  </si>
  <si>
    <t>150/25</t>
  </si>
  <si>
    <t>Каша гречневая рассыпчатая/Огурец свежий "Пикантный"</t>
  </si>
  <si>
    <t>150/30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</si>
</sst>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2" xfId="0" applyFont="1" applyBorder="1"/>
    <xf numFmtId="0" fontId="2" fillId="0" borderId="2" xfId="0" applyFont="1" applyBorder="1"/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2" fontId="6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ColWidth="9.140625" defaultRowHeight="12.75"/>
  <cols>
    <col min="1" max="1" width="5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56</v>
      </c>
      <c r="D1" s="64"/>
      <c r="E1" s="64"/>
      <c r="F1" s="12" t="s">
        <v>16</v>
      </c>
      <c r="G1" s="2" t="s">
        <v>17</v>
      </c>
      <c r="H1" s="65" t="s">
        <v>38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39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101</v>
      </c>
      <c r="E6" s="39" t="s">
        <v>62</v>
      </c>
      <c r="F6" s="56" t="s">
        <v>67</v>
      </c>
      <c r="G6" s="40">
        <v>2.8</v>
      </c>
      <c r="H6" s="40">
        <v>4.7</v>
      </c>
      <c r="I6" s="40">
        <v>28.4</v>
      </c>
      <c r="J6" s="40">
        <v>163.19999999999999</v>
      </c>
      <c r="K6" s="41">
        <v>2.31</v>
      </c>
      <c r="L6" s="52"/>
    </row>
    <row r="7" spans="1:12" ht="15">
      <c r="A7" s="23"/>
      <c r="B7" s="15"/>
      <c r="C7" s="54" t="s">
        <v>42</v>
      </c>
      <c r="D7" s="51" t="s">
        <v>21</v>
      </c>
      <c r="E7" s="42" t="s">
        <v>66</v>
      </c>
      <c r="F7" s="43" t="s">
        <v>68</v>
      </c>
      <c r="G7" s="43">
        <v>8.6999999999999993</v>
      </c>
      <c r="H7" s="43">
        <v>12.5</v>
      </c>
      <c r="I7" s="43">
        <v>48.5</v>
      </c>
      <c r="J7" s="43">
        <v>330.7</v>
      </c>
      <c r="K7" s="44">
        <v>990.03</v>
      </c>
      <c r="L7" s="5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</v>
      </c>
      <c r="H8" s="43">
        <v>3.4</v>
      </c>
      <c r="I8" s="43">
        <v>27.2</v>
      </c>
      <c r="J8" s="43">
        <v>144.6</v>
      </c>
      <c r="K8" s="44">
        <v>762.97</v>
      </c>
      <c r="L8" s="53"/>
    </row>
    <row r="9" spans="1:12" ht="15">
      <c r="A9" s="23"/>
      <c r="B9" s="15"/>
      <c r="C9" s="11"/>
      <c r="D9" s="7" t="s">
        <v>24</v>
      </c>
      <c r="E9" s="42" t="s">
        <v>46</v>
      </c>
      <c r="F9" s="43">
        <v>101</v>
      </c>
      <c r="G9" s="43">
        <v>0.7</v>
      </c>
      <c r="H9" s="43"/>
      <c r="I9" s="43">
        <v>1.8</v>
      </c>
      <c r="J9" s="43">
        <v>10.1</v>
      </c>
      <c r="K9" s="44">
        <v>25.02</v>
      </c>
      <c r="L9" s="5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5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>
      <c r="A13" s="24"/>
      <c r="B13" s="17"/>
      <c r="C13" s="8"/>
      <c r="D13" s="18" t="s">
        <v>32</v>
      </c>
      <c r="E13" s="9"/>
      <c r="F13" s="19">
        <v>561</v>
      </c>
      <c r="G13" s="19">
        <f>G6+G7+G8+G9+G10+G11+G12</f>
        <v>15.2</v>
      </c>
      <c r="H13" s="19">
        <f>H6+H7+H8+H9+H10+H11+H12</f>
        <v>20.599999999999998</v>
      </c>
      <c r="I13" s="19">
        <f>I6+I7+I8+I9+I10+I11+I12</f>
        <v>105.9</v>
      </c>
      <c r="J13" s="19">
        <f>J6+J7+J8+J9+J10+J11+J12</f>
        <v>648.6</v>
      </c>
      <c r="K13" s="25"/>
      <c r="L13" s="72">
        <f>L6+L7+L8+L9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69</v>
      </c>
      <c r="F14" s="43" t="s">
        <v>45</v>
      </c>
      <c r="G14" s="43">
        <v>3.7</v>
      </c>
      <c r="H14" s="43">
        <v>4.5</v>
      </c>
      <c r="I14" s="43">
        <v>16</v>
      </c>
      <c r="J14" s="43">
        <v>115.8</v>
      </c>
      <c r="K14" s="44">
        <v>272.06</v>
      </c>
      <c r="L14" s="43"/>
    </row>
    <row r="15" spans="1:12" ht="15">
      <c r="A15" s="23"/>
      <c r="B15" s="15"/>
      <c r="C15" s="54" t="s">
        <v>43</v>
      </c>
      <c r="D15" s="7" t="s">
        <v>27</v>
      </c>
      <c r="E15" s="42" t="s">
        <v>60</v>
      </c>
      <c r="F15" s="43">
        <v>90</v>
      </c>
      <c r="G15" s="43">
        <v>12</v>
      </c>
      <c r="H15" s="43">
        <v>7.6</v>
      </c>
      <c r="I15" s="43">
        <v>11</v>
      </c>
      <c r="J15" s="43">
        <v>188.4</v>
      </c>
      <c r="K15" s="44">
        <v>63.03</v>
      </c>
      <c r="L15" s="43"/>
    </row>
    <row r="16" spans="1:12" ht="15">
      <c r="A16" s="23"/>
      <c r="B16" s="15"/>
      <c r="C16" s="11"/>
      <c r="D16" s="7" t="s">
        <v>28</v>
      </c>
      <c r="E16" s="42" t="s">
        <v>70</v>
      </c>
      <c r="F16" s="43">
        <v>150</v>
      </c>
      <c r="G16" s="43">
        <v>3.7</v>
      </c>
      <c r="H16" s="43">
        <v>4.7</v>
      </c>
      <c r="I16" s="43">
        <v>40.6</v>
      </c>
      <c r="J16" s="43">
        <v>209.2</v>
      </c>
      <c r="K16" s="44">
        <v>466.96</v>
      </c>
      <c r="L16" s="43"/>
    </row>
    <row r="17" spans="1:12" ht="15">
      <c r="A17" s="23"/>
      <c r="B17" s="15"/>
      <c r="C17" s="11"/>
      <c r="D17" s="60" t="s">
        <v>29</v>
      </c>
      <c r="E17" s="42" t="s">
        <v>63</v>
      </c>
      <c r="F17" s="43">
        <v>200</v>
      </c>
      <c r="G17" s="43">
        <v>1</v>
      </c>
      <c r="H17" s="43"/>
      <c r="I17" s="43">
        <v>33.200000000000003</v>
      </c>
      <c r="J17" s="43">
        <v>129.69999999999999</v>
      </c>
      <c r="K17" s="44">
        <v>638.04</v>
      </c>
      <c r="L17" s="43"/>
    </row>
    <row r="18" spans="1:12" ht="15">
      <c r="A18" s="23"/>
      <c r="B18" s="15"/>
      <c r="C18" s="11"/>
      <c r="D18" s="62" t="s">
        <v>31</v>
      </c>
      <c r="E18" s="42" t="s">
        <v>71</v>
      </c>
      <c r="F18" s="43">
        <v>31</v>
      </c>
      <c r="G18" s="43">
        <v>0.9</v>
      </c>
      <c r="H18" s="43">
        <v>0.3</v>
      </c>
      <c r="I18" s="43">
        <v>5</v>
      </c>
      <c r="J18" s="43">
        <v>23.6</v>
      </c>
      <c r="K18" s="44">
        <v>52.06</v>
      </c>
      <c r="L18" s="43"/>
    </row>
    <row r="19" spans="1:12" ht="15" customHeight="1">
      <c r="A19" s="23"/>
      <c r="B19" s="15"/>
      <c r="C19" s="11"/>
      <c r="D19" s="7" t="s">
        <v>30</v>
      </c>
      <c r="E19" s="42" t="s">
        <v>72</v>
      </c>
      <c r="F19" s="43">
        <v>30</v>
      </c>
      <c r="G19" s="43">
        <v>0.9</v>
      </c>
      <c r="H19" s="43">
        <v>0.3</v>
      </c>
      <c r="I19" s="43">
        <v>4.8</v>
      </c>
      <c r="J19" s="43">
        <v>22.8</v>
      </c>
      <c r="K19" s="44">
        <v>52.12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v>761</v>
      </c>
      <c r="G23" s="19">
        <f>G14+G15+G16+G17+G18+G19+G20+G21+G22</f>
        <v>22.199999999999996</v>
      </c>
      <c r="H23" s="19">
        <f>H14+H15+H16+H17+H18+H19+H20+H21+H22</f>
        <v>17.400000000000002</v>
      </c>
      <c r="I23" s="19">
        <f>I14+I15+I16+I17+I18+I19+I20+I21+I22</f>
        <v>110.6</v>
      </c>
      <c r="J23" s="19">
        <f>J14+J15+J16+J17+J18+J19+J20+J21+J22</f>
        <v>689.49999999999989</v>
      </c>
      <c r="K23" s="25"/>
      <c r="L23" s="19"/>
    </row>
    <row r="24" spans="1:12" ht="15" customHeight="1" thickBot="1">
      <c r="A24" s="29">
        <f>A6</f>
        <v>1</v>
      </c>
      <c r="B24" s="30">
        <f>B6</f>
        <v>1</v>
      </c>
      <c r="C24" s="66" t="s">
        <v>4</v>
      </c>
      <c r="D24" s="68"/>
      <c r="E24" s="31"/>
      <c r="F24" s="32">
        <f>F13+F23</f>
        <v>1322</v>
      </c>
      <c r="G24" s="32">
        <f>G13+G23</f>
        <v>37.399999999999991</v>
      </c>
      <c r="H24" s="32">
        <f>H13+H23</f>
        <v>38</v>
      </c>
      <c r="I24" s="32">
        <f>I13+I23</f>
        <v>216.5</v>
      </c>
      <c r="J24" s="32">
        <f>J13+J23</f>
        <v>1338.1</v>
      </c>
      <c r="K24" s="32"/>
      <c r="L24" s="32">
        <f>L14+L15+L16+L17+L18+L19+L20+L21+L22+L23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255</v>
      </c>
      <c r="G25" s="40">
        <v>19.399999999999999</v>
      </c>
      <c r="H25" s="40">
        <v>14.3</v>
      </c>
      <c r="I25" s="40">
        <v>48.7</v>
      </c>
      <c r="J25" s="40">
        <v>424</v>
      </c>
      <c r="K25" s="41">
        <v>29</v>
      </c>
      <c r="L25" s="40"/>
    </row>
    <row r="26" spans="1:12" ht="15">
      <c r="A26" s="14"/>
      <c r="B26" s="15"/>
      <c r="C26" s="54" t="s">
        <v>42</v>
      </c>
      <c r="D26" s="6" t="s">
        <v>22</v>
      </c>
      <c r="E26" s="42" t="s">
        <v>41</v>
      </c>
      <c r="F26" s="43">
        <v>200</v>
      </c>
      <c r="G26" s="43">
        <v>0.2</v>
      </c>
      <c r="H26" s="43"/>
      <c r="I26" s="43">
        <v>15.1</v>
      </c>
      <c r="J26" s="43">
        <v>57.2</v>
      </c>
      <c r="K26" s="44">
        <v>685.96</v>
      </c>
      <c r="L26" s="43"/>
    </row>
    <row r="27" spans="1:12" ht="15">
      <c r="A27" s="14"/>
      <c r="B27" s="15"/>
      <c r="C27" s="11"/>
      <c r="D27" s="7" t="s">
        <v>23</v>
      </c>
      <c r="E27" s="42" t="s">
        <v>71</v>
      </c>
      <c r="F27" s="43">
        <v>48</v>
      </c>
      <c r="G27" s="43">
        <v>1.4</v>
      </c>
      <c r="H27" s="43">
        <v>0.5</v>
      </c>
      <c r="I27" s="43">
        <v>7.7</v>
      </c>
      <c r="J27" s="43">
        <v>36.5</v>
      </c>
      <c r="K27" s="44">
        <v>52.06</v>
      </c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F25+F26+F27+F28+F29+F30+F31</f>
        <v>503</v>
      </c>
      <c r="G32" s="19">
        <f>G25+G26+G27+G28+G29+G30+G31</f>
        <v>20.999999999999996</v>
      </c>
      <c r="H32" s="19">
        <f>H25+H26+H27+H28+H29+H30+H31</f>
        <v>14.8</v>
      </c>
      <c r="I32" s="19">
        <f>I25+I26+I27+I28+I29+I30+I31</f>
        <v>71.5</v>
      </c>
      <c r="J32" s="19">
        <f>J25+J26+J27+J28+J29+J30+J31</f>
        <v>517.70000000000005</v>
      </c>
      <c r="K32" s="25"/>
      <c r="L32" s="72">
        <f>L25+L26+L27+L28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 t="s">
        <v>52</v>
      </c>
      <c r="G33" s="43">
        <v>3.5</v>
      </c>
      <c r="H33" s="43">
        <v>8.5</v>
      </c>
      <c r="I33" s="43">
        <v>12.4</v>
      </c>
      <c r="J33" s="43">
        <v>137</v>
      </c>
      <c r="K33" s="44">
        <v>135.16999999999999</v>
      </c>
      <c r="L33" s="43"/>
    </row>
    <row r="34" spans="1:12" ht="15">
      <c r="A34" s="14"/>
      <c r="B34" s="15"/>
      <c r="C34" s="54" t="s">
        <v>43</v>
      </c>
      <c r="D34" s="7" t="s">
        <v>27</v>
      </c>
      <c r="E34" s="42" t="s">
        <v>59</v>
      </c>
      <c r="F34" s="43">
        <v>100</v>
      </c>
      <c r="G34" s="43">
        <v>13.7</v>
      </c>
      <c r="H34" s="43">
        <v>32.200000000000003</v>
      </c>
      <c r="I34" s="43">
        <v>16.600000000000001</v>
      </c>
      <c r="J34" s="43">
        <v>406.7</v>
      </c>
      <c r="K34" s="44">
        <v>416.27</v>
      </c>
      <c r="L34" s="43"/>
    </row>
    <row r="35" spans="1:12" ht="15">
      <c r="A35" s="14"/>
      <c r="B35" s="15"/>
      <c r="C35" s="11"/>
      <c r="D35" s="7" t="s">
        <v>28</v>
      </c>
      <c r="E35" s="42" t="s">
        <v>44</v>
      </c>
      <c r="F35" s="43">
        <v>150</v>
      </c>
      <c r="G35" s="43">
        <v>7.7</v>
      </c>
      <c r="H35" s="43">
        <v>5.9</v>
      </c>
      <c r="I35" s="43">
        <v>41.3</v>
      </c>
      <c r="J35" s="43">
        <v>238.9</v>
      </c>
      <c r="K35" s="44">
        <v>463.96</v>
      </c>
      <c r="L35" s="43"/>
    </row>
    <row r="36" spans="1:12" ht="15">
      <c r="A36" s="14"/>
      <c r="B36" s="15"/>
      <c r="C36" s="11"/>
      <c r="D36" s="7" t="s">
        <v>29</v>
      </c>
      <c r="E36" s="42" t="s">
        <v>73</v>
      </c>
      <c r="F36" s="43">
        <v>200</v>
      </c>
      <c r="G36" s="43">
        <v>0.5</v>
      </c>
      <c r="H36" s="43"/>
      <c r="I36" s="43">
        <v>26</v>
      </c>
      <c r="J36" s="43">
        <v>100</v>
      </c>
      <c r="K36" s="44">
        <v>677</v>
      </c>
      <c r="L36" s="43"/>
    </row>
    <row r="37" spans="1:12" ht="15" customHeight="1">
      <c r="A37" s="14"/>
      <c r="B37" s="15"/>
      <c r="C37" s="11"/>
      <c r="D37" s="7" t="s">
        <v>75</v>
      </c>
      <c r="E37" s="42" t="s">
        <v>74</v>
      </c>
      <c r="F37" s="43">
        <v>60</v>
      </c>
      <c r="G37" s="43">
        <v>4.3</v>
      </c>
      <c r="H37" s="43">
        <v>5.5</v>
      </c>
      <c r="I37" s="43">
        <v>24.3</v>
      </c>
      <c r="J37" s="43">
        <v>157.80000000000001</v>
      </c>
      <c r="K37" s="44">
        <v>825</v>
      </c>
      <c r="L37" s="43"/>
    </row>
    <row r="38" spans="1:12" ht="15">
      <c r="A38" s="14"/>
      <c r="B38" s="15"/>
      <c r="C38" s="11"/>
      <c r="D38" s="7" t="s">
        <v>30</v>
      </c>
      <c r="E38" s="42" t="s">
        <v>71</v>
      </c>
      <c r="F38" s="43">
        <v>36</v>
      </c>
      <c r="G38" s="43">
        <v>1.1000000000000001</v>
      </c>
      <c r="H38" s="43">
        <v>0.4</v>
      </c>
      <c r="I38" s="43">
        <v>5.8</v>
      </c>
      <c r="J38" s="43">
        <v>27.4</v>
      </c>
      <c r="K38" s="44">
        <v>52.06</v>
      </c>
      <c r="L38" s="43"/>
    </row>
    <row r="39" spans="1:12" ht="15">
      <c r="A39" s="14"/>
      <c r="B39" s="15"/>
      <c r="C39" s="11"/>
      <c r="D39" s="7" t="s">
        <v>31</v>
      </c>
      <c r="E39" s="42" t="s">
        <v>72</v>
      </c>
      <c r="F39" s="43">
        <v>30</v>
      </c>
      <c r="G39" s="43">
        <v>0.9</v>
      </c>
      <c r="H39" s="43">
        <v>0.3</v>
      </c>
      <c r="I39" s="43">
        <v>4.8</v>
      </c>
      <c r="J39" s="43">
        <v>22.8</v>
      </c>
      <c r="K39" s="44">
        <v>52.12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75" thickBot="1">
      <c r="A42" s="16"/>
      <c r="B42" s="17"/>
      <c r="C42" s="8"/>
      <c r="D42" s="18" t="s">
        <v>32</v>
      </c>
      <c r="E42" s="9"/>
      <c r="F42" s="19">
        <v>846</v>
      </c>
      <c r="G42" s="19">
        <f>G33+G34+G35+G36+G37+G38+G39+G40+G41</f>
        <v>31.7</v>
      </c>
      <c r="H42" s="19">
        <f>H33+H34+H35+H36+H37+H38+H39+H40+H41</f>
        <v>52.8</v>
      </c>
      <c r="I42" s="19">
        <f>I33+I34+I35+I36+I37+I38+I39+I40+I41</f>
        <v>131.19999999999999</v>
      </c>
      <c r="J42" s="19">
        <f>J33+J34+J35+J36+J37+J38+J39+J40+J41</f>
        <v>1090.6000000000001</v>
      </c>
      <c r="K42" s="25"/>
      <c r="L42" s="32">
        <f>L32+L33+L34+L35+L36+L37+L38+L39+L40+L41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1349</v>
      </c>
      <c r="G43" s="32">
        <f>G32+G42</f>
        <v>52.699999999999996</v>
      </c>
      <c r="H43" s="32">
        <f>H32+H42</f>
        <v>67.599999999999994</v>
      </c>
      <c r="I43" s="32">
        <f>I32+I42</f>
        <v>202.7</v>
      </c>
      <c r="J43" s="32">
        <f>J32+J42</f>
        <v>1608.3000000000002</v>
      </c>
      <c r="K43" s="32"/>
      <c r="L43" s="32"/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40</v>
      </c>
      <c r="F44" s="56" t="s">
        <v>57</v>
      </c>
      <c r="G44" s="40">
        <v>5.8</v>
      </c>
      <c r="H44" s="40">
        <v>11.4</v>
      </c>
      <c r="I44" s="40">
        <v>44.6</v>
      </c>
      <c r="J44" s="40">
        <v>293</v>
      </c>
      <c r="K44" s="41">
        <v>257.95999999999998</v>
      </c>
      <c r="L44" s="40"/>
    </row>
    <row r="45" spans="1:12" ht="15">
      <c r="A45" s="23"/>
      <c r="B45" s="15"/>
      <c r="C45" s="54" t="s">
        <v>42</v>
      </c>
      <c r="D45" s="6" t="s">
        <v>21</v>
      </c>
      <c r="E45" s="42" t="s">
        <v>76</v>
      </c>
      <c r="F45" s="55">
        <v>100</v>
      </c>
      <c r="G45" s="43">
        <v>13.1</v>
      </c>
      <c r="H45" s="43">
        <v>15.9</v>
      </c>
      <c r="I45" s="43">
        <v>1.8</v>
      </c>
      <c r="J45" s="43">
        <v>203.6</v>
      </c>
      <c r="K45" s="44">
        <v>285.01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55" t="s">
        <v>57</v>
      </c>
      <c r="G46" s="43">
        <v>0.3</v>
      </c>
      <c r="H46" s="43"/>
      <c r="I46" s="43">
        <v>15.2</v>
      </c>
      <c r="J46" s="43">
        <v>58.8</v>
      </c>
      <c r="K46" s="44">
        <v>686.04</v>
      </c>
      <c r="L46" s="43"/>
    </row>
    <row r="47" spans="1:12" ht="15">
      <c r="A47" s="23"/>
      <c r="B47" s="15"/>
      <c r="C47" s="11"/>
      <c r="D47" s="7" t="s">
        <v>23</v>
      </c>
      <c r="E47" s="42" t="s">
        <v>71</v>
      </c>
      <c r="F47" s="55">
        <v>30</v>
      </c>
      <c r="G47" s="43">
        <v>0.9</v>
      </c>
      <c r="H47" s="43">
        <v>0.3</v>
      </c>
      <c r="I47" s="43">
        <v>4.8</v>
      </c>
      <c r="J47" s="43">
        <v>22.8</v>
      </c>
      <c r="K47" s="44">
        <v>52.06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540</v>
      </c>
      <c r="G51" s="19">
        <f>G44+G45+G46+G47+G48+G49+G50</f>
        <v>20.099999999999998</v>
      </c>
      <c r="H51" s="19">
        <f>H44+H45+H46+H47+H48+H49+H50</f>
        <v>27.6</v>
      </c>
      <c r="I51" s="19">
        <f>I44+I45+I46+I47+I48+I49+I50</f>
        <v>66.399999999999991</v>
      </c>
      <c r="J51" s="19">
        <f>J44+J45+J46+J47+J48+J49+J50</f>
        <v>578.19999999999993</v>
      </c>
      <c r="K51" s="25"/>
      <c r="L51" s="19">
        <f>L44+L45+L46+L47+L48+L49+L50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 t="s">
        <v>45</v>
      </c>
      <c r="G52" s="43">
        <v>7.7</v>
      </c>
      <c r="H52" s="43">
        <v>6.8</v>
      </c>
      <c r="I52" s="43">
        <v>23.5</v>
      </c>
      <c r="J52" s="43">
        <v>180.1</v>
      </c>
      <c r="K52" s="44">
        <v>138.06</v>
      </c>
      <c r="L52" s="43"/>
    </row>
    <row r="53" spans="1:12" ht="15">
      <c r="A53" s="23"/>
      <c r="B53" s="15"/>
      <c r="C53" s="54" t="s">
        <v>43</v>
      </c>
      <c r="D53" s="7" t="s">
        <v>27</v>
      </c>
      <c r="E53" s="42" t="s">
        <v>77</v>
      </c>
      <c r="F53" s="43">
        <v>250</v>
      </c>
      <c r="G53" s="43">
        <v>15.1</v>
      </c>
      <c r="H53" s="43">
        <v>8.8000000000000007</v>
      </c>
      <c r="I53" s="43">
        <v>63.1</v>
      </c>
      <c r="J53" s="43">
        <v>403</v>
      </c>
      <c r="K53" s="44">
        <v>9.11</v>
      </c>
      <c r="L53" s="43"/>
    </row>
    <row r="54" spans="1:12" ht="15">
      <c r="A54" s="23"/>
      <c r="B54" s="15"/>
      <c r="C54" s="11"/>
      <c r="D54" s="7" t="s">
        <v>29</v>
      </c>
      <c r="E54" s="42" t="s">
        <v>78</v>
      </c>
      <c r="F54" s="43">
        <v>200</v>
      </c>
      <c r="G54" s="43">
        <v>0.2</v>
      </c>
      <c r="H54" s="43"/>
      <c r="I54" s="43">
        <v>24.4</v>
      </c>
      <c r="J54" s="43">
        <v>92.3</v>
      </c>
      <c r="K54" s="44">
        <v>701.04</v>
      </c>
      <c r="L54" s="43"/>
    </row>
    <row r="55" spans="1:12" ht="15">
      <c r="A55" s="23"/>
      <c r="B55" s="15"/>
      <c r="C55" s="11"/>
      <c r="D55" s="70" t="s">
        <v>30</v>
      </c>
      <c r="E55" s="42" t="s">
        <v>71</v>
      </c>
      <c r="F55" s="43">
        <v>39</v>
      </c>
      <c r="G55" s="43">
        <v>1.2</v>
      </c>
      <c r="H55" s="43">
        <v>0.4</v>
      </c>
      <c r="I55" s="43">
        <v>6.2</v>
      </c>
      <c r="J55" s="43">
        <v>29.6</v>
      </c>
      <c r="K55" s="44">
        <v>52.06</v>
      </c>
      <c r="L55" s="43"/>
    </row>
    <row r="56" spans="1:12" ht="15" customHeight="1">
      <c r="A56" s="23"/>
      <c r="B56" s="15"/>
      <c r="C56" s="11"/>
      <c r="D56" s="62" t="s">
        <v>31</v>
      </c>
      <c r="E56" s="42" t="s">
        <v>72</v>
      </c>
      <c r="F56" s="43">
        <v>30</v>
      </c>
      <c r="G56" s="43">
        <v>0.9</v>
      </c>
      <c r="H56" s="43">
        <v>0.3</v>
      </c>
      <c r="I56" s="43">
        <v>4.8</v>
      </c>
      <c r="J56" s="43">
        <v>22.8</v>
      </c>
      <c r="K56" s="44">
        <v>52.12</v>
      </c>
      <c r="L56" s="43"/>
    </row>
    <row r="57" spans="1:12" ht="1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779</v>
      </c>
      <c r="G61" s="19">
        <f>G52+G53+G54+G55+G56+G57+G58+G59+G60</f>
        <v>25.099999999999998</v>
      </c>
      <c r="H61" s="19">
        <f>H52+H53+H54+H55+H56+H57+H58+H59+H60</f>
        <v>16.3</v>
      </c>
      <c r="I61" s="19">
        <f>I52+I53+I54+I55+I56+I57+I58+I59+I60</f>
        <v>122</v>
      </c>
      <c r="J61" s="19">
        <f>J52+J53+J54+J55+J56+J57+J58+J59+J60</f>
        <v>727.8</v>
      </c>
      <c r="K61" s="25"/>
      <c r="L61" s="19">
        <f>L54+L55+L56+L57+L58+L59+L60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1319</v>
      </c>
      <c r="G62" s="32">
        <f>G51+G61</f>
        <v>45.199999999999996</v>
      </c>
      <c r="H62" s="32">
        <f>H51+H61</f>
        <v>43.900000000000006</v>
      </c>
      <c r="I62" s="32">
        <f>I51+I61</f>
        <v>188.39999999999998</v>
      </c>
      <c r="J62" s="32">
        <f>J51+J61</f>
        <v>1306</v>
      </c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100</v>
      </c>
      <c r="G63" s="40">
        <v>12</v>
      </c>
      <c r="H63" s="40">
        <v>8</v>
      </c>
      <c r="I63" s="40">
        <v>4.0999999999999996</v>
      </c>
      <c r="J63" s="40">
        <v>170.5</v>
      </c>
      <c r="K63" s="41">
        <v>444.27</v>
      </c>
      <c r="L63" s="40"/>
    </row>
    <row r="64" spans="1:12" ht="15">
      <c r="A64" s="23"/>
      <c r="B64" s="15"/>
      <c r="C64" s="54" t="s">
        <v>42</v>
      </c>
      <c r="D64" s="6" t="s">
        <v>21</v>
      </c>
      <c r="E64" s="42" t="s">
        <v>102</v>
      </c>
      <c r="F64" s="43" t="s">
        <v>103</v>
      </c>
      <c r="G64" s="43">
        <v>5.9</v>
      </c>
      <c r="H64" s="43">
        <v>5.8</v>
      </c>
      <c r="I64" s="43">
        <v>38.700000000000003</v>
      </c>
      <c r="J64" s="43">
        <v>220.6</v>
      </c>
      <c r="K64" s="44">
        <v>516.04</v>
      </c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/>
      <c r="I65" s="43">
        <v>15.1</v>
      </c>
      <c r="J65" s="43">
        <v>57.2</v>
      </c>
      <c r="K65" s="44">
        <v>685.96</v>
      </c>
      <c r="L65" s="43"/>
    </row>
    <row r="66" spans="1:12" ht="15">
      <c r="A66" s="23"/>
      <c r="B66" s="15"/>
      <c r="C66" s="11"/>
      <c r="D66" s="7" t="s">
        <v>23</v>
      </c>
      <c r="E66" s="42" t="s">
        <v>71</v>
      </c>
      <c r="F66" s="43">
        <v>30</v>
      </c>
      <c r="G66" s="43">
        <v>0.9</v>
      </c>
      <c r="H66" s="43">
        <v>0.3</v>
      </c>
      <c r="I66" s="43">
        <v>4.8</v>
      </c>
      <c r="J66" s="43">
        <v>22.8</v>
      </c>
      <c r="K66" s="44">
        <v>52.06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500</v>
      </c>
      <c r="G70" s="19">
        <f>G63+G64+G65+G66+G67+G68+G69</f>
        <v>18.999999999999996</v>
      </c>
      <c r="H70" s="19">
        <f>H63+H64+H65+H66+H67+H68+H69</f>
        <v>14.100000000000001</v>
      </c>
      <c r="I70" s="19">
        <f>I63+I64+I65+I66+I67+I68+I69</f>
        <v>62.7</v>
      </c>
      <c r="J70" s="19">
        <f>J63+J64+J65+J66+J67+J68+J69</f>
        <v>471.1</v>
      </c>
      <c r="K70" s="25"/>
      <c r="L70" s="19">
        <f>L63+L64+L65+L66+L67+L68+L69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 t="s">
        <v>52</v>
      </c>
      <c r="G71" s="43">
        <v>3.9</v>
      </c>
      <c r="H71" s="43">
        <v>8.4</v>
      </c>
      <c r="I71" s="43">
        <v>14.6</v>
      </c>
      <c r="J71" s="43">
        <v>147.19999999999999</v>
      </c>
      <c r="K71" s="44">
        <v>110.13</v>
      </c>
      <c r="L71" s="43"/>
    </row>
    <row r="72" spans="1:12" ht="15">
      <c r="A72" s="23"/>
      <c r="B72" s="15"/>
      <c r="C72" s="54" t="s">
        <v>43</v>
      </c>
      <c r="D72" s="7" t="s">
        <v>27</v>
      </c>
      <c r="E72" s="42" t="s">
        <v>55</v>
      </c>
      <c r="F72" s="43">
        <v>100</v>
      </c>
      <c r="G72" s="43">
        <v>12.4</v>
      </c>
      <c r="H72" s="43">
        <v>32.5</v>
      </c>
      <c r="I72" s="43">
        <v>15.9</v>
      </c>
      <c r="J72" s="43">
        <v>401.9</v>
      </c>
      <c r="K72" s="44">
        <v>422.05</v>
      </c>
      <c r="L72" s="43"/>
    </row>
    <row r="73" spans="1:12" ht="25.5">
      <c r="A73" s="23"/>
      <c r="B73" s="15"/>
      <c r="C73" s="11"/>
      <c r="D73" s="7" t="s">
        <v>28</v>
      </c>
      <c r="E73" s="42" t="s">
        <v>104</v>
      </c>
      <c r="F73" s="43" t="s">
        <v>105</v>
      </c>
      <c r="G73" s="43">
        <v>8</v>
      </c>
      <c r="H73" s="43">
        <v>8.1999999999999993</v>
      </c>
      <c r="I73" s="43">
        <v>42.5</v>
      </c>
      <c r="J73" s="43">
        <v>265.10000000000002</v>
      </c>
      <c r="K73" s="44">
        <v>463.96</v>
      </c>
      <c r="L73" s="43"/>
    </row>
    <row r="74" spans="1:12" ht="15">
      <c r="A74" s="23"/>
      <c r="B74" s="15"/>
      <c r="C74" s="11"/>
      <c r="D74" s="7" t="s">
        <v>29</v>
      </c>
      <c r="E74" s="42" t="s">
        <v>49</v>
      </c>
      <c r="F74" s="43">
        <v>200</v>
      </c>
      <c r="G74" s="43">
        <v>0.3</v>
      </c>
      <c r="H74" s="43">
        <v>1.4</v>
      </c>
      <c r="I74" s="43">
        <v>25.4</v>
      </c>
      <c r="J74" s="43">
        <v>110.3</v>
      </c>
      <c r="K74" s="44">
        <v>681</v>
      </c>
      <c r="L74" s="43"/>
    </row>
    <row r="75" spans="1:12" ht="15" customHeight="1">
      <c r="A75" s="23"/>
      <c r="B75" s="15"/>
      <c r="C75" s="11"/>
      <c r="D75" s="7" t="s">
        <v>30</v>
      </c>
      <c r="E75" s="42" t="s">
        <v>71</v>
      </c>
      <c r="F75" s="43">
        <v>45</v>
      </c>
      <c r="G75" s="43">
        <v>1.4</v>
      </c>
      <c r="H75" s="43">
        <v>0.5</v>
      </c>
      <c r="I75" s="43">
        <v>7.2</v>
      </c>
      <c r="J75" s="43">
        <v>34.200000000000003</v>
      </c>
      <c r="K75" s="44">
        <v>52.06</v>
      </c>
      <c r="L75" s="43"/>
    </row>
    <row r="76" spans="1:12" ht="15">
      <c r="A76" s="23"/>
      <c r="B76" s="15"/>
      <c r="C76" s="11"/>
      <c r="D76" s="7" t="s">
        <v>31</v>
      </c>
      <c r="E76" s="42" t="s">
        <v>72</v>
      </c>
      <c r="F76" s="43">
        <v>30</v>
      </c>
      <c r="G76" s="43">
        <v>0.9</v>
      </c>
      <c r="H76" s="43">
        <v>0.3</v>
      </c>
      <c r="I76" s="43">
        <v>4.8</v>
      </c>
      <c r="J76" s="43">
        <v>22.8</v>
      </c>
      <c r="K76" s="44">
        <v>52.12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v>840</v>
      </c>
      <c r="G80" s="19">
        <f>G71+G72+G73+G74+G75+G76+G77+G78+G79</f>
        <v>26.9</v>
      </c>
      <c r="H80" s="19">
        <f>H71+H72+H73+H74+H75+H76+H77+H78+H79</f>
        <v>51.29999999999999</v>
      </c>
      <c r="I80" s="19">
        <f>I71+I72+I73+I74+I75+I76+I77+I78+I79</f>
        <v>110.4</v>
      </c>
      <c r="J80" s="19">
        <f>J71+J72+J73+J74+J75+J76+J77+J78+J79</f>
        <v>981.49999999999989</v>
      </c>
      <c r="K80" s="25"/>
      <c r="L80" s="19">
        <f>L73+L74+L75+L76+L77+L78+L79</f>
        <v>0</v>
      </c>
    </row>
    <row r="81" spans="1:12" ht="15.75" customHeight="1" thickBo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1340</v>
      </c>
      <c r="G81" s="32">
        <f>G70+G80</f>
        <v>45.899999999999991</v>
      </c>
      <c r="H81" s="32">
        <f>H70+H80</f>
        <v>65.399999999999991</v>
      </c>
      <c r="I81" s="32">
        <f>I70+I80</f>
        <v>173.10000000000002</v>
      </c>
      <c r="J81" s="32">
        <f>J70+J80</f>
        <v>1452.6</v>
      </c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58">
        <v>100</v>
      </c>
      <c r="G82" s="40">
        <v>6</v>
      </c>
      <c r="H82" s="40">
        <v>7.1</v>
      </c>
      <c r="I82" s="40">
        <v>45.4</v>
      </c>
      <c r="J82" s="40">
        <v>269.7</v>
      </c>
      <c r="K82" s="41">
        <v>54.1</v>
      </c>
      <c r="L82" s="40"/>
    </row>
    <row r="83" spans="1:12" ht="15">
      <c r="A83" s="23"/>
      <c r="B83" s="15"/>
      <c r="C83" s="54" t="s">
        <v>42</v>
      </c>
      <c r="D83" s="6" t="s">
        <v>21</v>
      </c>
      <c r="E83" s="42" t="s">
        <v>81</v>
      </c>
      <c r="F83" s="43">
        <v>150</v>
      </c>
      <c r="G83" s="43">
        <v>3.3</v>
      </c>
      <c r="H83" s="43">
        <v>5.2</v>
      </c>
      <c r="I83" s="43">
        <v>26.4</v>
      </c>
      <c r="J83" s="43">
        <v>159.5</v>
      </c>
      <c r="K83" s="44">
        <v>472.96</v>
      </c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/>
      <c r="I84" s="43">
        <v>15.1</v>
      </c>
      <c r="J84" s="43">
        <v>57.2</v>
      </c>
      <c r="K84" s="44">
        <v>685.96</v>
      </c>
      <c r="L84" s="43"/>
    </row>
    <row r="85" spans="1:12" ht="15">
      <c r="A85" s="23"/>
      <c r="B85" s="15"/>
      <c r="C85" s="11"/>
      <c r="D85" s="7" t="s">
        <v>23</v>
      </c>
      <c r="E85" s="57" t="s">
        <v>71</v>
      </c>
      <c r="F85" s="43">
        <v>50</v>
      </c>
      <c r="G85" s="43">
        <v>1.5</v>
      </c>
      <c r="H85" s="43">
        <v>0.5</v>
      </c>
      <c r="I85" s="43">
        <v>8</v>
      </c>
      <c r="J85" s="43">
        <v>38</v>
      </c>
      <c r="K85" s="44">
        <v>52.06</v>
      </c>
      <c r="L85" s="43"/>
    </row>
    <row r="86" spans="1:12" ht="15">
      <c r="A86" s="23"/>
      <c r="B86" s="15"/>
      <c r="C86" s="11"/>
      <c r="D86" s="7"/>
      <c r="E86" s="57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500</v>
      </c>
      <c r="G89" s="19">
        <f>G82+G83+G84+G85+G86+G87+G88</f>
        <v>11</v>
      </c>
      <c r="H89" s="19">
        <f>H82+H83+H84+H85+H86+H87+H88</f>
        <v>12.8</v>
      </c>
      <c r="I89" s="19">
        <f>I82+I83+I84+I85+I86+I87+I88</f>
        <v>94.899999999999991</v>
      </c>
      <c r="J89" s="19">
        <f>J82+J83+J84+J85+J86+J87+J88</f>
        <v>524.4</v>
      </c>
      <c r="K89" s="25"/>
      <c r="L89" s="19">
        <f>L82+L83+L84+L85+L86+L87+L88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 t="s">
        <v>45</v>
      </c>
      <c r="G90" s="43">
        <v>4.5</v>
      </c>
      <c r="H90" s="43">
        <v>4.0999999999999996</v>
      </c>
      <c r="I90" s="43">
        <v>24.2</v>
      </c>
      <c r="J90" s="43">
        <v>145.6</v>
      </c>
      <c r="K90" s="44">
        <v>139.04</v>
      </c>
      <c r="L90" s="43"/>
    </row>
    <row r="91" spans="1:12" ht="15">
      <c r="A91" s="23"/>
      <c r="B91" s="15"/>
      <c r="C91" s="54" t="s">
        <v>43</v>
      </c>
      <c r="D91" s="7" t="s">
        <v>27</v>
      </c>
      <c r="E91" s="42" t="s">
        <v>83</v>
      </c>
      <c r="F91" s="43">
        <v>100</v>
      </c>
      <c r="G91" s="43">
        <v>12.7</v>
      </c>
      <c r="H91" s="43">
        <v>11.6</v>
      </c>
      <c r="I91" s="43">
        <v>10.4</v>
      </c>
      <c r="J91" s="43">
        <v>191.6</v>
      </c>
      <c r="K91" s="44">
        <v>5.45</v>
      </c>
      <c r="L91" s="43"/>
    </row>
    <row r="92" spans="1:12" ht="15">
      <c r="A92" s="23"/>
      <c r="B92" s="15"/>
      <c r="C92" s="11"/>
      <c r="D92" s="7" t="s">
        <v>28</v>
      </c>
      <c r="E92" s="42" t="s">
        <v>106</v>
      </c>
      <c r="F92" s="43" t="s">
        <v>107</v>
      </c>
      <c r="G92" s="43">
        <v>4</v>
      </c>
      <c r="H92" s="43">
        <v>6.7</v>
      </c>
      <c r="I92" s="43">
        <v>41.3</v>
      </c>
      <c r="J92" s="43">
        <v>231</v>
      </c>
      <c r="K92" s="44">
        <v>466.96</v>
      </c>
      <c r="L92" s="43"/>
    </row>
    <row r="93" spans="1:12" ht="15" customHeight="1">
      <c r="A93" s="23"/>
      <c r="B93" s="15"/>
      <c r="C93" s="11"/>
      <c r="D93" s="7" t="s">
        <v>29</v>
      </c>
      <c r="E93" s="42" t="s">
        <v>84</v>
      </c>
      <c r="F93" s="43">
        <v>200</v>
      </c>
      <c r="G93" s="43">
        <v>0.2</v>
      </c>
      <c r="H93" s="43"/>
      <c r="I93" s="43">
        <v>28.3</v>
      </c>
      <c r="J93" s="43">
        <v>107.1</v>
      </c>
      <c r="K93" s="44">
        <v>585.96</v>
      </c>
      <c r="L93" s="43"/>
    </row>
    <row r="94" spans="1:12" ht="15">
      <c r="A94" s="23"/>
      <c r="B94" s="15"/>
      <c r="C94" s="11"/>
      <c r="D94" s="7" t="s">
        <v>30</v>
      </c>
      <c r="E94" s="42" t="s">
        <v>71</v>
      </c>
      <c r="F94" s="43">
        <v>43</v>
      </c>
      <c r="G94" s="43">
        <v>1.3</v>
      </c>
      <c r="H94" s="43">
        <v>0.4</v>
      </c>
      <c r="I94" s="43">
        <v>6.9</v>
      </c>
      <c r="J94" s="43">
        <v>32.700000000000003</v>
      </c>
      <c r="K94" s="44">
        <v>52.06</v>
      </c>
      <c r="L94" s="43"/>
    </row>
    <row r="95" spans="1:12" ht="15">
      <c r="A95" s="23"/>
      <c r="B95" s="15"/>
      <c r="C95" s="11"/>
      <c r="D95" s="7" t="s">
        <v>31</v>
      </c>
      <c r="E95" s="42" t="s">
        <v>72</v>
      </c>
      <c r="F95" s="43">
        <v>30</v>
      </c>
      <c r="G95" s="43">
        <v>0.9</v>
      </c>
      <c r="H95" s="43">
        <v>0.3</v>
      </c>
      <c r="I95" s="43">
        <v>4.8</v>
      </c>
      <c r="J95" s="43">
        <v>22.8</v>
      </c>
      <c r="K95" s="44">
        <v>52.12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823</v>
      </c>
      <c r="G99" s="19">
        <f>G90+G91+G92+G93+G94+G95+G96+G97+G98</f>
        <v>23.599999999999998</v>
      </c>
      <c r="H99" s="19">
        <f>H90+H91+H92+H93+H94+H95+H96+H97+H98</f>
        <v>23.099999999999998</v>
      </c>
      <c r="I99" s="19">
        <f>I90+I91+I92+I93+I94+I95+I96+I97+I98</f>
        <v>115.9</v>
      </c>
      <c r="J99" s="19">
        <f>J90+J91+J92+J93+J94+J95+J96+J97+J98</f>
        <v>730.80000000000007</v>
      </c>
      <c r="K99" s="25"/>
      <c r="L99" s="19">
        <f>L92+L93+L94+L95+L96+L97+L98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1323</v>
      </c>
      <c r="G100" s="32">
        <f>G89+G99</f>
        <v>34.599999999999994</v>
      </c>
      <c r="H100" s="32">
        <f>H89+H99</f>
        <v>35.9</v>
      </c>
      <c r="I100" s="32">
        <f>I89+I99</f>
        <v>210.8</v>
      </c>
      <c r="J100" s="32">
        <f>J89+J99</f>
        <v>1255.2</v>
      </c>
      <c r="K100" s="32"/>
      <c r="L100" s="32"/>
    </row>
    <row r="101" spans="1:12" ht="15">
      <c r="A101" s="20">
        <v>2</v>
      </c>
      <c r="B101" s="21">
        <v>1</v>
      </c>
      <c r="C101" s="22" t="s">
        <v>20</v>
      </c>
      <c r="D101" s="71" t="s">
        <v>21</v>
      </c>
      <c r="E101" s="57" t="s">
        <v>108</v>
      </c>
      <c r="F101" s="59" t="s">
        <v>109</v>
      </c>
      <c r="G101" s="43">
        <v>7.7</v>
      </c>
      <c r="H101" s="43">
        <v>8.5</v>
      </c>
      <c r="I101" s="43">
        <v>51.2</v>
      </c>
      <c r="J101" s="43">
        <v>302.10000000000002</v>
      </c>
      <c r="K101" s="44">
        <v>262.95999999999998</v>
      </c>
      <c r="L101" s="40"/>
    </row>
    <row r="102" spans="1:12" ht="15">
      <c r="A102" s="23"/>
      <c r="B102" s="15"/>
      <c r="C102" s="54" t="s">
        <v>42</v>
      </c>
      <c r="D102" s="70" t="s">
        <v>22</v>
      </c>
      <c r="E102" s="57" t="s">
        <v>41</v>
      </c>
      <c r="F102" s="43">
        <v>200</v>
      </c>
      <c r="G102" s="43">
        <v>0.2</v>
      </c>
      <c r="H102" s="43"/>
      <c r="I102" s="43">
        <v>15.1</v>
      </c>
      <c r="J102" s="43">
        <v>57.2</v>
      </c>
      <c r="K102" s="44">
        <v>685.96</v>
      </c>
      <c r="L102" s="43"/>
    </row>
    <row r="103" spans="1:12" ht="15">
      <c r="A103" s="23"/>
      <c r="B103" s="15"/>
      <c r="C103" s="11"/>
      <c r="D103" s="7" t="s">
        <v>24</v>
      </c>
      <c r="E103" s="57" t="s">
        <v>85</v>
      </c>
      <c r="F103" s="43">
        <v>250</v>
      </c>
      <c r="G103" s="43">
        <v>5.3</v>
      </c>
      <c r="H103" s="43">
        <v>1.7</v>
      </c>
      <c r="I103" s="43">
        <v>71.7</v>
      </c>
      <c r="J103" s="43">
        <v>410.5</v>
      </c>
      <c r="K103" s="44">
        <v>2.19</v>
      </c>
      <c r="L103" s="43"/>
    </row>
    <row r="104" spans="1:12" ht="15">
      <c r="A104" s="23"/>
      <c r="B104" s="15"/>
      <c r="C104" s="11"/>
      <c r="D104" s="7" t="s">
        <v>23</v>
      </c>
      <c r="E104" s="42" t="s">
        <v>71</v>
      </c>
      <c r="F104" s="43">
        <v>34</v>
      </c>
      <c r="G104" s="43">
        <v>1</v>
      </c>
      <c r="H104" s="43">
        <v>0.3</v>
      </c>
      <c r="I104" s="43">
        <v>5.4</v>
      </c>
      <c r="J104" s="43">
        <v>25.8</v>
      </c>
      <c r="K104" s="44">
        <v>52.06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709</v>
      </c>
      <c r="G108" s="19">
        <f>G101+G102+G103+G104+G105+G106+G107</f>
        <v>14.2</v>
      </c>
      <c r="H108" s="19">
        <f>H101+H102+H103+H104+H105+H106+H107</f>
        <v>10.5</v>
      </c>
      <c r="I108" s="19">
        <f>I101+I102+I103+I104+I105+I106+I107</f>
        <v>143.4</v>
      </c>
      <c r="J108" s="19">
        <f>J101+J102+J103+J104+J105+J106+J107</f>
        <v>795.59999999999991</v>
      </c>
      <c r="K108" s="25"/>
      <c r="L108" s="19">
        <f>L101+L102+L103+L104+L105+L106+L107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60" t="s">
        <v>26</v>
      </c>
      <c r="E109" s="42" t="s">
        <v>86</v>
      </c>
      <c r="F109" s="43" t="s">
        <v>52</v>
      </c>
      <c r="G109" s="43">
        <v>4.9000000000000004</v>
      </c>
      <c r="H109" s="43">
        <v>6.9</v>
      </c>
      <c r="I109" s="43">
        <v>16.100000000000001</v>
      </c>
      <c r="J109" s="43">
        <v>141.9</v>
      </c>
      <c r="K109" s="44">
        <v>168.13</v>
      </c>
      <c r="L109" s="43"/>
    </row>
    <row r="110" spans="1:12" ht="15">
      <c r="A110" s="23"/>
      <c r="B110" s="15"/>
      <c r="C110" s="54" t="s">
        <v>43</v>
      </c>
      <c r="D110" s="60" t="s">
        <v>27</v>
      </c>
      <c r="E110" s="57" t="s">
        <v>59</v>
      </c>
      <c r="F110" s="43">
        <v>100</v>
      </c>
      <c r="G110" s="43">
        <v>13.7</v>
      </c>
      <c r="H110" s="43">
        <v>32.200000000000003</v>
      </c>
      <c r="I110" s="43">
        <v>16.600000000000001</v>
      </c>
      <c r="J110" s="43">
        <v>406.7</v>
      </c>
      <c r="K110" s="44">
        <v>416.27</v>
      </c>
      <c r="L110" s="43"/>
    </row>
    <row r="111" spans="1:12" ht="15">
      <c r="A111" s="23"/>
      <c r="B111" s="15"/>
      <c r="C111" s="11"/>
      <c r="D111" s="62" t="s">
        <v>28</v>
      </c>
      <c r="E111" s="57" t="s">
        <v>87</v>
      </c>
      <c r="F111" s="43">
        <v>150</v>
      </c>
      <c r="G111" s="43">
        <v>3</v>
      </c>
      <c r="H111" s="43">
        <v>4.5</v>
      </c>
      <c r="I111" s="43">
        <v>29.6</v>
      </c>
      <c r="J111" s="43">
        <v>163.80000000000001</v>
      </c>
      <c r="K111" s="44">
        <v>470.96</v>
      </c>
      <c r="L111" s="43"/>
    </row>
    <row r="112" spans="1:12" ht="15">
      <c r="A112" s="23"/>
      <c r="B112" s="15"/>
      <c r="C112" s="11"/>
      <c r="D112" s="7" t="s">
        <v>29</v>
      </c>
      <c r="E112" s="42" t="s">
        <v>88</v>
      </c>
      <c r="F112" s="43">
        <v>200</v>
      </c>
      <c r="G112" s="43">
        <v>0.8</v>
      </c>
      <c r="H112" s="43"/>
      <c r="I112" s="43">
        <v>25</v>
      </c>
      <c r="J112" s="43">
        <v>106.7</v>
      </c>
      <c r="K112" s="44">
        <v>705.04</v>
      </c>
      <c r="L112" s="43"/>
    </row>
    <row r="113" spans="1:12" ht="15">
      <c r="A113" s="23"/>
      <c r="B113" s="15"/>
      <c r="C113" s="11"/>
      <c r="D113" s="70" t="s">
        <v>30</v>
      </c>
      <c r="E113" s="42" t="s">
        <v>71</v>
      </c>
      <c r="F113" s="43">
        <v>31</v>
      </c>
      <c r="G113" s="43">
        <v>0.9</v>
      </c>
      <c r="H113" s="43">
        <v>0.3</v>
      </c>
      <c r="I113" s="43">
        <v>5</v>
      </c>
      <c r="J113" s="43">
        <v>23.6</v>
      </c>
      <c r="K113" s="44">
        <v>52.06</v>
      </c>
      <c r="L113" s="43"/>
    </row>
    <row r="114" spans="1:12" ht="15" customHeight="1">
      <c r="A114" s="23"/>
      <c r="B114" s="15"/>
      <c r="C114" s="11"/>
      <c r="D114" s="7" t="s">
        <v>31</v>
      </c>
      <c r="E114" s="42" t="s">
        <v>72</v>
      </c>
      <c r="F114" s="43">
        <v>30</v>
      </c>
      <c r="G114" s="43">
        <v>0.9</v>
      </c>
      <c r="H114" s="43">
        <v>0.3</v>
      </c>
      <c r="I114" s="43">
        <v>4.8</v>
      </c>
      <c r="J114" s="43">
        <v>22.8</v>
      </c>
      <c r="K114" s="44">
        <v>52.12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781</v>
      </c>
      <c r="G118" s="19">
        <f>G109+G110+G111+G112+G113+G114+G115+G116+G117</f>
        <v>24.2</v>
      </c>
      <c r="H118" s="19">
        <f>H109+H110+H111+H112+H113+H114+H115+H116+H117</f>
        <v>44.199999999999996</v>
      </c>
      <c r="I118" s="19">
        <f>I109+I110+I111+I112+I113+I114+I115+I116+I117</f>
        <v>97.100000000000009</v>
      </c>
      <c r="J118" s="19">
        <f>J109+J110+J111+J112+J113+J114+J115+J116+J117</f>
        <v>865.50000000000011</v>
      </c>
      <c r="K118" s="25"/>
      <c r="L118" s="19">
        <f>L111+L112+L113+L114+L115+L116+L117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1490</v>
      </c>
      <c r="G119" s="32">
        <f>G108+G118</f>
        <v>38.4</v>
      </c>
      <c r="H119" s="32">
        <f>H108+H118</f>
        <v>54.699999999999996</v>
      </c>
      <c r="I119" s="32">
        <f>I108+I118</f>
        <v>240.5</v>
      </c>
      <c r="J119" s="32">
        <f>J108+J118</f>
        <v>1661.1</v>
      </c>
      <c r="K119" s="32"/>
      <c r="L119" s="32"/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 t="s">
        <v>111</v>
      </c>
      <c r="G120" s="40">
        <v>13</v>
      </c>
      <c r="H120" s="40">
        <v>27.7</v>
      </c>
      <c r="I120" s="40">
        <v>37.9</v>
      </c>
      <c r="J120" s="40">
        <v>444.1</v>
      </c>
      <c r="K120" s="41">
        <v>20.190000000000001</v>
      </c>
      <c r="L120" s="40"/>
    </row>
    <row r="121" spans="1:12" ht="15">
      <c r="A121" s="14"/>
      <c r="B121" s="15"/>
      <c r="C121" s="54" t="s">
        <v>42</v>
      </c>
      <c r="D121" s="7" t="s">
        <v>22</v>
      </c>
      <c r="E121" s="42" t="s">
        <v>50</v>
      </c>
      <c r="F121" s="43" t="s">
        <v>57</v>
      </c>
      <c r="G121" s="43">
        <v>0.3</v>
      </c>
      <c r="H121" s="43"/>
      <c r="I121" s="43">
        <v>15.2</v>
      </c>
      <c r="J121" s="43">
        <v>58.8</v>
      </c>
      <c r="K121" s="44">
        <v>686.04</v>
      </c>
      <c r="L121" s="43"/>
    </row>
    <row r="122" spans="1:12" ht="15">
      <c r="A122" s="14"/>
      <c r="B122" s="15"/>
      <c r="C122" s="11"/>
      <c r="D122" s="7" t="s">
        <v>23</v>
      </c>
      <c r="E122" s="42" t="s">
        <v>71</v>
      </c>
      <c r="F122" s="43">
        <v>41</v>
      </c>
      <c r="G122" s="43">
        <v>1.2</v>
      </c>
      <c r="H122" s="43">
        <v>0.4</v>
      </c>
      <c r="I122" s="43">
        <v>6.6</v>
      </c>
      <c r="J122" s="43">
        <v>31.2</v>
      </c>
      <c r="K122" s="44">
        <v>52.06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516</v>
      </c>
      <c r="G127" s="19">
        <f>G120+G121+G122+G123+G124+G125+G126</f>
        <v>14.5</v>
      </c>
      <c r="H127" s="19">
        <f>H120+H121+H122+H123+H124+H125+H126</f>
        <v>28.099999999999998</v>
      </c>
      <c r="I127" s="19">
        <f>I120+I121+I122+I123+I124+I125+I126</f>
        <v>59.699999999999996</v>
      </c>
      <c r="J127" s="19">
        <f>J120+J121+J122+J123+J124+J125+J126</f>
        <v>534.1</v>
      </c>
      <c r="K127" s="25"/>
      <c r="L127" s="19">
        <f>L120+L121+L122+L123+L124+L125+L126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60" t="s">
        <v>26</v>
      </c>
      <c r="E128" s="42" t="s">
        <v>89</v>
      </c>
      <c r="F128" s="43" t="s">
        <v>45</v>
      </c>
      <c r="G128" s="43">
        <v>4.5999999999999996</v>
      </c>
      <c r="H128" s="43">
        <v>3.5</v>
      </c>
      <c r="I128" s="43">
        <v>18</v>
      </c>
      <c r="J128" s="43">
        <v>116.9</v>
      </c>
      <c r="K128" s="44">
        <v>140.96</v>
      </c>
      <c r="L128" s="43"/>
    </row>
    <row r="129" spans="1:12" ht="15">
      <c r="A129" s="14"/>
      <c r="B129" s="15"/>
      <c r="C129" s="54" t="s">
        <v>43</v>
      </c>
      <c r="D129" s="60" t="s">
        <v>27</v>
      </c>
      <c r="E129" s="42" t="s">
        <v>60</v>
      </c>
      <c r="F129" s="43">
        <v>100</v>
      </c>
      <c r="G129" s="43">
        <v>13.4</v>
      </c>
      <c r="H129" s="43">
        <v>8.5</v>
      </c>
      <c r="I129" s="43">
        <v>12.2</v>
      </c>
      <c r="J129" s="43">
        <v>209.3</v>
      </c>
      <c r="K129" s="44">
        <v>63.02</v>
      </c>
      <c r="L129" s="43"/>
    </row>
    <row r="130" spans="1:12" ht="15">
      <c r="A130" s="14"/>
      <c r="B130" s="15"/>
      <c r="C130" s="11"/>
      <c r="D130" s="60" t="s">
        <v>28</v>
      </c>
      <c r="E130" s="42" t="s">
        <v>112</v>
      </c>
      <c r="F130" s="43" t="s">
        <v>113</v>
      </c>
      <c r="G130" s="43">
        <v>8.9</v>
      </c>
      <c r="H130" s="43">
        <v>6.2</v>
      </c>
      <c r="I130" s="43">
        <v>46</v>
      </c>
      <c r="J130" s="43">
        <v>265.10000000000002</v>
      </c>
      <c r="K130" s="44">
        <v>463.96</v>
      </c>
      <c r="L130" s="43"/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200</v>
      </c>
      <c r="G131" s="43">
        <v>0.3</v>
      </c>
      <c r="H131" s="43">
        <v>0.1</v>
      </c>
      <c r="I131" s="43">
        <v>31.8</v>
      </c>
      <c r="J131" s="43">
        <v>123.5</v>
      </c>
      <c r="K131" s="44">
        <v>662</v>
      </c>
      <c r="L131" s="43"/>
    </row>
    <row r="132" spans="1:12" ht="15" customHeight="1">
      <c r="A132" s="14"/>
      <c r="B132" s="15"/>
      <c r="C132" s="11"/>
      <c r="D132" s="7" t="s">
        <v>30</v>
      </c>
      <c r="E132" s="42" t="s">
        <v>71</v>
      </c>
      <c r="F132" s="43">
        <v>44</v>
      </c>
      <c r="G132" s="43">
        <v>1.3</v>
      </c>
      <c r="H132" s="43">
        <v>0.4</v>
      </c>
      <c r="I132" s="43">
        <v>7</v>
      </c>
      <c r="J132" s="43">
        <v>33.4</v>
      </c>
      <c r="K132" s="44">
        <v>52.06</v>
      </c>
      <c r="L132" s="43"/>
    </row>
    <row r="133" spans="1:12" ht="15">
      <c r="A133" s="14"/>
      <c r="B133" s="15"/>
      <c r="C133" s="11"/>
      <c r="D133" s="7" t="s">
        <v>31</v>
      </c>
      <c r="E133" s="42" t="s">
        <v>72</v>
      </c>
      <c r="F133" s="43">
        <v>30</v>
      </c>
      <c r="G133" s="43">
        <v>0.9</v>
      </c>
      <c r="H133" s="43">
        <v>0.3</v>
      </c>
      <c r="I133" s="43">
        <v>4.8</v>
      </c>
      <c r="J133" s="43">
        <v>22.8</v>
      </c>
      <c r="K133" s="44">
        <v>52.12</v>
      </c>
      <c r="L133" s="43"/>
    </row>
    <row r="134" spans="1:12" ht="15" customHeight="1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809</v>
      </c>
      <c r="G137" s="19">
        <f>G128+G129+G130+G131+G132+G133+G134+G135+G136</f>
        <v>29.4</v>
      </c>
      <c r="H137" s="19">
        <f>H128+H129+H130+H131+H132+H133+H134+H135+H136</f>
        <v>19</v>
      </c>
      <c r="I137" s="19">
        <f>I128+I129+I130+I131+I132+I133+I134+I135+I136</f>
        <v>119.8</v>
      </c>
      <c r="J137" s="19">
        <f>J128+J129+J130+J131+J132+J133+J134+J135+J136</f>
        <v>771</v>
      </c>
      <c r="K137" s="25"/>
      <c r="L137" s="19">
        <f>L130+L131+L132+L133+L134+L135+L136</f>
        <v>0</v>
      </c>
    </row>
    <row r="138" spans="1:12" ht="15.75" thickBot="1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1325</v>
      </c>
      <c r="G138" s="32">
        <f>G127+G137</f>
        <v>43.9</v>
      </c>
      <c r="H138" s="32">
        <f>H127+H137</f>
        <v>47.099999999999994</v>
      </c>
      <c r="I138" s="32">
        <f>I127+I137</f>
        <v>179.5</v>
      </c>
      <c r="J138" s="32">
        <f>J127+J137</f>
        <v>1305.0999999999999</v>
      </c>
      <c r="K138" s="32"/>
      <c r="L138" s="32"/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 t="s">
        <v>57</v>
      </c>
      <c r="G139" s="40">
        <v>5.8</v>
      </c>
      <c r="H139" s="40">
        <v>11.4</v>
      </c>
      <c r="I139" s="40">
        <v>44.6</v>
      </c>
      <c r="J139" s="40">
        <v>293</v>
      </c>
      <c r="K139" s="41">
        <v>257.95999999999998</v>
      </c>
      <c r="L139" s="40"/>
    </row>
    <row r="140" spans="1:12" ht="15">
      <c r="A140" s="23"/>
      <c r="B140" s="15"/>
      <c r="C140" s="54" t="s">
        <v>42</v>
      </c>
      <c r="D140" s="6" t="s">
        <v>21</v>
      </c>
      <c r="E140" s="42" t="s">
        <v>91</v>
      </c>
      <c r="F140" s="43" t="s">
        <v>92</v>
      </c>
      <c r="G140" s="43">
        <v>17.2</v>
      </c>
      <c r="H140" s="43">
        <v>12.4</v>
      </c>
      <c r="I140" s="43">
        <v>21.4</v>
      </c>
      <c r="J140" s="43">
        <v>264.89999999999998</v>
      </c>
      <c r="K140" s="44">
        <v>297.19</v>
      </c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/>
      <c r="I141" s="43">
        <v>15.1</v>
      </c>
      <c r="J141" s="43">
        <v>57.2</v>
      </c>
      <c r="K141" s="44">
        <v>685.96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93</v>
      </c>
      <c r="F142" s="43">
        <v>40</v>
      </c>
      <c r="G142" s="43">
        <v>3.2</v>
      </c>
      <c r="H142" s="43">
        <v>1.3</v>
      </c>
      <c r="I142" s="43">
        <v>22.1</v>
      </c>
      <c r="J142" s="43">
        <v>107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555</v>
      </c>
      <c r="G146" s="19">
        <f>G139+G140+G141+G142+G143+G144+G145</f>
        <v>26.4</v>
      </c>
      <c r="H146" s="19">
        <f>H139+H140+H141+H142+H143+H144+H145</f>
        <v>25.1</v>
      </c>
      <c r="I146" s="19">
        <f>I139+I140+I141+I142+I143+I144+I145</f>
        <v>103.19999999999999</v>
      </c>
      <c r="J146" s="19">
        <f>J139+J140+J141+J142+J143+J144+J145</f>
        <v>722.1</v>
      </c>
      <c r="K146" s="25"/>
      <c r="L146" s="19">
        <f>L139+L140+L141+L142+L143+L144+L145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60" t="s">
        <v>26</v>
      </c>
      <c r="E147" s="42" t="s">
        <v>54</v>
      </c>
      <c r="F147" s="43" t="s">
        <v>45</v>
      </c>
      <c r="G147" s="43">
        <v>7.7</v>
      </c>
      <c r="H147" s="43">
        <v>6.8</v>
      </c>
      <c r="I147" s="43">
        <v>23.5</v>
      </c>
      <c r="J147" s="43">
        <v>180.1</v>
      </c>
      <c r="K147" s="44">
        <v>138.06</v>
      </c>
      <c r="L147" s="43"/>
    </row>
    <row r="148" spans="1:12" ht="15">
      <c r="A148" s="23"/>
      <c r="B148" s="15"/>
      <c r="C148" s="54" t="s">
        <v>43</v>
      </c>
      <c r="D148" s="60" t="s">
        <v>27</v>
      </c>
      <c r="E148" s="42" t="s">
        <v>94</v>
      </c>
      <c r="F148" s="43">
        <v>100</v>
      </c>
      <c r="G148" s="43">
        <v>11.5</v>
      </c>
      <c r="H148" s="43">
        <v>29.4</v>
      </c>
      <c r="I148" s="43">
        <v>3.7</v>
      </c>
      <c r="J148" s="43">
        <v>324.7</v>
      </c>
      <c r="K148" s="44">
        <v>401.96</v>
      </c>
      <c r="L148" s="43"/>
    </row>
    <row r="149" spans="1:12" ht="15">
      <c r="A149" s="23"/>
      <c r="B149" s="15"/>
      <c r="C149" s="11"/>
      <c r="D149" s="60" t="s">
        <v>28</v>
      </c>
      <c r="E149" s="42" t="s">
        <v>61</v>
      </c>
      <c r="F149" s="43">
        <v>150</v>
      </c>
      <c r="G149" s="43">
        <v>5.3</v>
      </c>
      <c r="H149" s="43">
        <v>4.8</v>
      </c>
      <c r="I149" s="43">
        <v>38.4</v>
      </c>
      <c r="J149" s="43">
        <v>208.4</v>
      </c>
      <c r="K149" s="44">
        <v>516.04</v>
      </c>
      <c r="L149" s="43"/>
    </row>
    <row r="150" spans="1:12" ht="15">
      <c r="A150" s="23"/>
      <c r="B150" s="15"/>
      <c r="C150" s="11"/>
      <c r="D150" s="61" t="s">
        <v>29</v>
      </c>
      <c r="E150" s="42" t="s">
        <v>95</v>
      </c>
      <c r="F150" s="43">
        <v>200</v>
      </c>
      <c r="G150" s="43">
        <v>0.6</v>
      </c>
      <c r="H150" s="43"/>
      <c r="I150" s="43">
        <v>30.2</v>
      </c>
      <c r="J150" s="43">
        <v>118.5</v>
      </c>
      <c r="K150" s="44">
        <v>588.96</v>
      </c>
      <c r="L150" s="43"/>
    </row>
    <row r="151" spans="1:12" ht="15" customHeight="1">
      <c r="A151" s="23"/>
      <c r="B151" s="15"/>
      <c r="C151" s="11"/>
      <c r="D151" s="7" t="s">
        <v>24</v>
      </c>
      <c r="E151" s="42" t="s">
        <v>85</v>
      </c>
      <c r="F151" s="43">
        <v>120</v>
      </c>
      <c r="G151" s="43">
        <v>2.5</v>
      </c>
      <c r="H151" s="43">
        <v>0.8</v>
      </c>
      <c r="I151" s="43">
        <v>34.4</v>
      </c>
      <c r="J151" s="43">
        <v>197</v>
      </c>
      <c r="K151" s="44">
        <v>2.19</v>
      </c>
      <c r="L151" s="43"/>
    </row>
    <row r="152" spans="1:12" ht="15">
      <c r="A152" s="23"/>
      <c r="B152" s="15"/>
      <c r="C152" s="11"/>
      <c r="D152" s="7" t="s">
        <v>30</v>
      </c>
      <c r="E152" s="42" t="s">
        <v>71</v>
      </c>
      <c r="F152" s="43">
        <v>35</v>
      </c>
      <c r="G152" s="43">
        <v>1.1000000000000001</v>
      </c>
      <c r="H152" s="43">
        <v>0.4</v>
      </c>
      <c r="I152" s="43">
        <v>5.6</v>
      </c>
      <c r="J152" s="43">
        <v>26.6</v>
      </c>
      <c r="K152" s="44">
        <v>52.06</v>
      </c>
      <c r="L152" s="43"/>
    </row>
    <row r="153" spans="1:12" ht="15">
      <c r="A153" s="23"/>
      <c r="B153" s="15"/>
      <c r="C153" s="11"/>
      <c r="D153" s="7" t="s">
        <v>31</v>
      </c>
      <c r="E153" s="42" t="s">
        <v>72</v>
      </c>
      <c r="F153" s="43">
        <v>30</v>
      </c>
      <c r="G153" s="43">
        <v>0.9</v>
      </c>
      <c r="H153" s="43">
        <v>0.3</v>
      </c>
      <c r="I153" s="43">
        <v>4.8</v>
      </c>
      <c r="J153" s="43">
        <v>22.8</v>
      </c>
      <c r="K153" s="44">
        <v>52.12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790</v>
      </c>
      <c r="G156" s="19">
        <f>G147+G148+G149+G150+G151+G152+G153+G154+G155</f>
        <v>29.6</v>
      </c>
      <c r="H156" s="19">
        <f>H147+H148+H149+H150+H151+H152+H153+H154+H155</f>
        <v>42.499999999999986</v>
      </c>
      <c r="I156" s="19">
        <f>I147+I148+I149+I150+I151+I152+I153+I154+I155</f>
        <v>140.6</v>
      </c>
      <c r="J156" s="19">
        <f>J147+J148+J149+J150+J151+J152+J153+J154+J155</f>
        <v>1078.0999999999997</v>
      </c>
      <c r="K156" s="25"/>
      <c r="L156" s="19">
        <f>L149+L150+L151+L152+L153+L154+L155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1345</v>
      </c>
      <c r="G157" s="32">
        <f>G146+G156</f>
        <v>56</v>
      </c>
      <c r="H157" s="32">
        <f>H146+H156</f>
        <v>67.599999999999994</v>
      </c>
      <c r="I157" s="32">
        <f>I146+I156</f>
        <v>243.79999999999998</v>
      </c>
      <c r="J157" s="32">
        <f>J146+J156</f>
        <v>1800.1999999999998</v>
      </c>
      <c r="K157" s="32"/>
      <c r="L157" s="32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56" t="s">
        <v>96</v>
      </c>
      <c r="G158" s="40">
        <v>6</v>
      </c>
      <c r="H158" s="40">
        <v>7.1</v>
      </c>
      <c r="I158" s="40">
        <v>45.4</v>
      </c>
      <c r="J158" s="40">
        <v>269.7</v>
      </c>
      <c r="K158" s="41">
        <v>54.1</v>
      </c>
      <c r="L158" s="40"/>
    </row>
    <row r="159" spans="1:12" ht="25.5">
      <c r="A159" s="23"/>
      <c r="B159" s="15"/>
      <c r="C159" s="54" t="s">
        <v>42</v>
      </c>
      <c r="D159" s="6" t="s">
        <v>28</v>
      </c>
      <c r="E159" s="42" t="s">
        <v>114</v>
      </c>
      <c r="F159" s="43" t="s">
        <v>103</v>
      </c>
      <c r="G159" s="43">
        <v>7.8</v>
      </c>
      <c r="H159" s="43">
        <v>6.9</v>
      </c>
      <c r="I159" s="43">
        <v>41.6</v>
      </c>
      <c r="J159" s="43">
        <v>249.8</v>
      </c>
      <c r="K159" s="44">
        <v>463.96</v>
      </c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 t="s">
        <v>51</v>
      </c>
      <c r="G160" s="43">
        <v>0.3</v>
      </c>
      <c r="H160" s="43"/>
      <c r="I160" s="43">
        <v>15.3</v>
      </c>
      <c r="J160" s="43">
        <v>59.4</v>
      </c>
      <c r="K160" s="44">
        <v>686.04</v>
      </c>
      <c r="L160" s="43"/>
    </row>
    <row r="161" spans="1:12" ht="15">
      <c r="A161" s="23"/>
      <c r="B161" s="15"/>
      <c r="C161" s="11"/>
      <c r="D161" s="7" t="s">
        <v>23</v>
      </c>
      <c r="E161" s="42" t="s">
        <v>71</v>
      </c>
      <c r="F161" s="43">
        <v>36</v>
      </c>
      <c r="G161" s="43">
        <v>1.1000000000000001</v>
      </c>
      <c r="H161" s="43">
        <v>0.4</v>
      </c>
      <c r="I161" s="43">
        <v>5.8</v>
      </c>
      <c r="J161" s="43">
        <v>27.4</v>
      </c>
      <c r="K161" s="44">
        <v>52.06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513</v>
      </c>
      <c r="G165" s="19">
        <f>G158+G159+G160+G161+G162+G163+G164</f>
        <v>15.200000000000001</v>
      </c>
      <c r="H165" s="19">
        <f>H158+H159+H160+H161+H162+H163+H164</f>
        <v>14.4</v>
      </c>
      <c r="I165" s="19">
        <f>I158+I159+I160+I161+I162+I163+I164</f>
        <v>108.1</v>
      </c>
      <c r="J165" s="19">
        <f>J158+J159+J160+J161+J162+J163+J164</f>
        <v>606.29999999999995</v>
      </c>
      <c r="K165" s="25"/>
      <c r="L165" s="19">
        <f>L158+L159+L160+L161+L162+L163+L164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60" t="s">
        <v>26</v>
      </c>
      <c r="E166" s="42" t="s">
        <v>53</v>
      </c>
      <c r="F166" s="43" t="s">
        <v>52</v>
      </c>
      <c r="G166" s="43">
        <v>3.9</v>
      </c>
      <c r="H166" s="43">
        <v>8.4</v>
      </c>
      <c r="I166" s="43">
        <v>14.6</v>
      </c>
      <c r="J166" s="43">
        <v>147.19999999999999</v>
      </c>
      <c r="K166" s="44">
        <v>110.13</v>
      </c>
      <c r="L166" s="43"/>
    </row>
    <row r="167" spans="1:12" ht="15">
      <c r="A167" s="23"/>
      <c r="B167" s="15"/>
      <c r="C167" s="54" t="s">
        <v>43</v>
      </c>
      <c r="D167" s="60" t="s">
        <v>27</v>
      </c>
      <c r="E167" s="42" t="s">
        <v>97</v>
      </c>
      <c r="F167" s="43">
        <v>100</v>
      </c>
      <c r="G167" s="43">
        <v>22.6</v>
      </c>
      <c r="H167" s="43">
        <v>26.2</v>
      </c>
      <c r="I167" s="43"/>
      <c r="J167" s="43">
        <v>326.3</v>
      </c>
      <c r="K167" s="44">
        <v>23.02</v>
      </c>
      <c r="L167" s="43"/>
    </row>
    <row r="168" spans="1:12" ht="15">
      <c r="A168" s="23"/>
      <c r="B168" s="15"/>
      <c r="C168" s="11"/>
      <c r="D168" s="70" t="s">
        <v>28</v>
      </c>
      <c r="E168" s="42" t="s">
        <v>98</v>
      </c>
      <c r="F168" s="43">
        <v>150</v>
      </c>
      <c r="G168" s="43">
        <v>3</v>
      </c>
      <c r="H168" s="43">
        <v>5.7</v>
      </c>
      <c r="I168" s="43">
        <v>21.9</v>
      </c>
      <c r="J168" s="43">
        <v>145.69999999999999</v>
      </c>
      <c r="K168" s="44">
        <v>45.01</v>
      </c>
      <c r="L168" s="43"/>
    </row>
    <row r="169" spans="1:12" ht="15" customHeight="1">
      <c r="A169" s="23"/>
      <c r="B169" s="15"/>
      <c r="C169" s="11"/>
      <c r="D169" s="70" t="s">
        <v>29</v>
      </c>
      <c r="E169" s="42" t="s">
        <v>99</v>
      </c>
      <c r="F169" s="43">
        <v>200</v>
      </c>
      <c r="G169" s="43"/>
      <c r="H169" s="43"/>
      <c r="I169" s="43">
        <v>4.8</v>
      </c>
      <c r="J169" s="43">
        <v>19</v>
      </c>
      <c r="K169" s="44">
        <v>651</v>
      </c>
      <c r="L169" s="43"/>
    </row>
    <row r="170" spans="1:12" ht="15">
      <c r="A170" s="23"/>
      <c r="B170" s="15"/>
      <c r="C170" s="11"/>
      <c r="D170" s="7" t="s">
        <v>30</v>
      </c>
      <c r="E170" s="42" t="s">
        <v>71</v>
      </c>
      <c r="F170" s="43">
        <v>49</v>
      </c>
      <c r="G170" s="43">
        <v>1.5</v>
      </c>
      <c r="H170" s="43">
        <v>0.5</v>
      </c>
      <c r="I170" s="43">
        <v>7.8</v>
      </c>
      <c r="J170" s="43">
        <v>37.200000000000003</v>
      </c>
      <c r="K170" s="44">
        <v>52.06</v>
      </c>
      <c r="L170" s="43"/>
    </row>
    <row r="171" spans="1:12" ht="15">
      <c r="A171" s="23"/>
      <c r="B171" s="15"/>
      <c r="C171" s="11"/>
      <c r="D171" s="7" t="s">
        <v>31</v>
      </c>
      <c r="E171" s="42" t="s">
        <v>72</v>
      </c>
      <c r="F171" s="43">
        <v>30</v>
      </c>
      <c r="G171" s="43">
        <v>0.9</v>
      </c>
      <c r="H171" s="43">
        <v>0.3</v>
      </c>
      <c r="I171" s="43">
        <v>4.8</v>
      </c>
      <c r="J171" s="43">
        <v>22.8</v>
      </c>
      <c r="K171" s="44">
        <v>52.12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799</v>
      </c>
      <c r="G175" s="19">
        <f>G166+G167+G168+G169+G170+G171+G172+G173+G174</f>
        <v>31.9</v>
      </c>
      <c r="H175" s="19">
        <f>H166+H167+H168+H169+H170+H171+H172+H173+H174</f>
        <v>41.1</v>
      </c>
      <c r="I175" s="19">
        <f>I166+I167+I168+I169+I170+I171+I172+I173+I174</f>
        <v>53.899999999999991</v>
      </c>
      <c r="J175" s="19">
        <f>J166+J167+J168+J169+J170+J171+J172+J173+J174</f>
        <v>698.2</v>
      </c>
      <c r="K175" s="25"/>
      <c r="L175" s="19">
        <f>L168+L169+L170+L171+L172+L173+L174</f>
        <v>0</v>
      </c>
    </row>
    <row r="176" spans="1:12" ht="15.75" thickBot="1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1312</v>
      </c>
      <c r="G176" s="32">
        <f>G165+G175</f>
        <v>47.1</v>
      </c>
      <c r="H176" s="32">
        <f>H165+H175</f>
        <v>55.5</v>
      </c>
      <c r="I176" s="32">
        <f>I165+I175</f>
        <v>162</v>
      </c>
      <c r="J176" s="32">
        <f>J165+J175</f>
        <v>1304.5</v>
      </c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90</v>
      </c>
      <c r="G177" s="40">
        <v>11.4</v>
      </c>
      <c r="H177" s="40">
        <v>27.9</v>
      </c>
      <c r="I177" s="40">
        <v>15.2</v>
      </c>
      <c r="J177" s="40">
        <v>353</v>
      </c>
      <c r="K177" s="41">
        <v>422.04</v>
      </c>
      <c r="L177" s="40"/>
    </row>
    <row r="178" spans="1:12" ht="15">
      <c r="A178" s="23"/>
      <c r="B178" s="15"/>
      <c r="C178" s="54" t="s">
        <v>42</v>
      </c>
      <c r="D178" s="6" t="s">
        <v>21</v>
      </c>
      <c r="E178" s="42" t="s">
        <v>102</v>
      </c>
      <c r="F178" s="43" t="s">
        <v>115</v>
      </c>
      <c r="G178" s="43">
        <v>6.1</v>
      </c>
      <c r="H178" s="43">
        <v>6.3</v>
      </c>
      <c r="I178" s="43">
        <v>38.799999999999997</v>
      </c>
      <c r="J178" s="43">
        <v>226.7</v>
      </c>
      <c r="K178" s="44">
        <v>516.04</v>
      </c>
      <c r="L178" s="43"/>
    </row>
    <row r="179" spans="1:12" ht="15">
      <c r="A179" s="23"/>
      <c r="B179" s="15"/>
      <c r="C179" s="11"/>
      <c r="D179" s="7" t="s">
        <v>22</v>
      </c>
      <c r="E179" s="42" t="s">
        <v>100</v>
      </c>
      <c r="F179" s="43">
        <v>200</v>
      </c>
      <c r="G179" s="43">
        <v>0.4</v>
      </c>
      <c r="H179" s="43">
        <v>0.8</v>
      </c>
      <c r="I179" s="43">
        <v>15.9</v>
      </c>
      <c r="J179" s="43">
        <v>69.5</v>
      </c>
      <c r="K179" s="44">
        <v>12.19</v>
      </c>
      <c r="L179" s="43"/>
    </row>
    <row r="180" spans="1:12" ht="15">
      <c r="A180" s="23"/>
      <c r="B180" s="15"/>
      <c r="C180" s="11"/>
      <c r="D180" s="7" t="s">
        <v>23</v>
      </c>
      <c r="E180" s="42" t="s">
        <v>71</v>
      </c>
      <c r="F180" s="43">
        <v>46</v>
      </c>
      <c r="G180" s="43">
        <v>1.4</v>
      </c>
      <c r="H180" s="43">
        <v>0.5</v>
      </c>
      <c r="I180" s="43">
        <v>7.4</v>
      </c>
      <c r="J180" s="43">
        <v>35</v>
      </c>
      <c r="K180" s="44">
        <v>52.06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516</v>
      </c>
      <c r="G184" s="19">
        <f>G177+G178+G179+G180+G181+G182+G183</f>
        <v>19.299999999999997</v>
      </c>
      <c r="H184" s="19">
        <f>H177+H178+H179+H180+H181+H182+H183</f>
        <v>35.499999999999993</v>
      </c>
      <c r="I184" s="19">
        <f>I177+I178+I179+I180+I181+I182+I183</f>
        <v>77.300000000000011</v>
      </c>
      <c r="J184" s="19">
        <f>J177+J178+J179+J180+J181+J182+J183</f>
        <v>684.2</v>
      </c>
      <c r="K184" s="25"/>
      <c r="L184" s="19">
        <f>L177+L178+L179+L180+L181+L182+L183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60" t="s">
        <v>26</v>
      </c>
      <c r="E185" s="42" t="s">
        <v>64</v>
      </c>
      <c r="F185" s="43" t="s">
        <v>52</v>
      </c>
      <c r="G185" s="43">
        <v>3.8</v>
      </c>
      <c r="H185" s="43">
        <v>6</v>
      </c>
      <c r="I185" s="43">
        <v>17.2</v>
      </c>
      <c r="J185" s="43">
        <v>133.5</v>
      </c>
      <c r="K185" s="44">
        <v>53</v>
      </c>
      <c r="L185" s="43"/>
    </row>
    <row r="186" spans="1:12" ht="15">
      <c r="A186" s="23"/>
      <c r="B186" s="15"/>
      <c r="C186" s="54" t="s">
        <v>43</v>
      </c>
      <c r="D186" s="60" t="s">
        <v>27</v>
      </c>
      <c r="E186" s="42" t="s">
        <v>65</v>
      </c>
      <c r="F186" s="43">
        <v>250</v>
      </c>
      <c r="G186" s="43">
        <v>14.4</v>
      </c>
      <c r="H186" s="43">
        <v>30.5</v>
      </c>
      <c r="I186" s="43">
        <v>59.1</v>
      </c>
      <c r="J186" s="43">
        <v>554.1</v>
      </c>
      <c r="K186" s="44">
        <v>403.13</v>
      </c>
      <c r="L186" s="43"/>
    </row>
    <row r="187" spans="1:12" ht="15">
      <c r="A187" s="23"/>
      <c r="B187" s="15"/>
      <c r="C187" s="11"/>
      <c r="D187" s="62" t="s">
        <v>29</v>
      </c>
      <c r="E187" s="42" t="s">
        <v>88</v>
      </c>
      <c r="F187" s="43">
        <v>200</v>
      </c>
      <c r="G187" s="43">
        <v>0.8</v>
      </c>
      <c r="H187" s="43"/>
      <c r="I187" s="43">
        <v>25</v>
      </c>
      <c r="J187" s="43">
        <v>106.7</v>
      </c>
      <c r="K187" s="44">
        <v>705.04</v>
      </c>
      <c r="L187" s="43"/>
    </row>
    <row r="188" spans="1:12" ht="15" customHeight="1">
      <c r="A188" s="23"/>
      <c r="B188" s="15"/>
      <c r="C188" s="11"/>
      <c r="D188" s="70" t="s">
        <v>24</v>
      </c>
      <c r="E188" s="42" t="s">
        <v>46</v>
      </c>
      <c r="F188" s="43">
        <v>100</v>
      </c>
      <c r="G188" s="43">
        <v>0.6</v>
      </c>
      <c r="H188" s="43"/>
      <c r="I188" s="43">
        <v>1.6</v>
      </c>
      <c r="J188" s="43">
        <v>9</v>
      </c>
      <c r="K188" s="44">
        <v>25.02</v>
      </c>
      <c r="L188" s="43"/>
    </row>
    <row r="189" spans="1:12" ht="15">
      <c r="A189" s="23"/>
      <c r="B189" s="15"/>
      <c r="C189" s="11"/>
      <c r="D189" s="7" t="s">
        <v>30</v>
      </c>
      <c r="E189" s="42" t="s">
        <v>71</v>
      </c>
      <c r="F189" s="43">
        <v>34</v>
      </c>
      <c r="G189" s="43">
        <v>1</v>
      </c>
      <c r="H189" s="43">
        <v>0.3</v>
      </c>
      <c r="I189" s="43">
        <v>5.4</v>
      </c>
      <c r="J189" s="43">
        <v>25.8</v>
      </c>
      <c r="K189" s="44">
        <v>52.06</v>
      </c>
      <c r="L189" s="43"/>
    </row>
    <row r="190" spans="1:12" ht="15">
      <c r="A190" s="23"/>
      <c r="B190" s="15"/>
      <c r="C190" s="11"/>
      <c r="D190" s="7" t="s">
        <v>31</v>
      </c>
      <c r="E190" s="42" t="s">
        <v>72</v>
      </c>
      <c r="F190" s="43">
        <v>30</v>
      </c>
      <c r="G190" s="43">
        <v>0.9</v>
      </c>
      <c r="H190" s="43">
        <v>0.3</v>
      </c>
      <c r="I190" s="43">
        <v>4.8</v>
      </c>
      <c r="J190" s="43">
        <v>22.8</v>
      </c>
      <c r="K190" s="44">
        <v>52.12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884</v>
      </c>
      <c r="G194" s="19">
        <f>G185+G186+G187+G188+G189+G190+G191+G192+G193</f>
        <v>21.5</v>
      </c>
      <c r="H194" s="19">
        <f>H185+H186+H187+H188+H189+H190+H191+H192+H193</f>
        <v>37.099999999999994</v>
      </c>
      <c r="I194" s="19">
        <f>I185+I186+I187+I188+I189+I190+I191+I192+I193</f>
        <v>113.1</v>
      </c>
      <c r="J194" s="19">
        <f>J185+J186+J187+J188+J189+J190+J191+J192+J193</f>
        <v>851.9</v>
      </c>
      <c r="K194" s="25"/>
      <c r="L194" s="19">
        <f>L187+L188+L189+L190+L191+L192+L193</f>
        <v>0</v>
      </c>
    </row>
    <row r="195" spans="1:12" ht="15.75" thickBot="1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1400</v>
      </c>
      <c r="G195" s="32">
        <f>G184+G194</f>
        <v>40.799999999999997</v>
      </c>
      <c r="H195" s="32">
        <f>H184+H194</f>
        <v>72.599999999999994</v>
      </c>
      <c r="I195" s="32">
        <f>I184+I194</f>
        <v>190.4</v>
      </c>
      <c r="J195" s="32">
        <f>J184+J194</f>
        <v>1536.1</v>
      </c>
      <c r="K195" s="32"/>
      <c r="L195" s="32"/>
    </row>
    <row r="196" spans="1:12" ht="13.5" thickBot="1">
      <c r="A196" s="27"/>
      <c r="B196" s="28"/>
      <c r="C196" s="69" t="s">
        <v>5</v>
      </c>
      <c r="D196" s="69"/>
      <c r="E196" s="69"/>
      <c r="F196" s="34">
        <f>(F24+F43+F62+F81+F100+F119+F138+F157+F176+F195)/10</f>
        <v>1352.5</v>
      </c>
      <c r="G196" s="34">
        <f>(G24+G43+G62+G81+G100+G119+G138+G157+G176+G195)/10</f>
        <v>44.2</v>
      </c>
      <c r="H196" s="34">
        <f>(H24+H43+H62+H81+H100+H119+H138+H157+H176+H195)/10</f>
        <v>54.830000000000005</v>
      </c>
      <c r="I196" s="34">
        <f>(I24+I43+I62+I81+I100+I119+I138+I157+I176+I195)/10</f>
        <v>200.77</v>
      </c>
      <c r="J196" s="34">
        <f>(J24+J43+J62+J81+J100+J119+J138+J157+J176+J195)/10</f>
        <v>1456.7199999999998</v>
      </c>
      <c r="K196" s="34"/>
      <c r="L196" s="34">
        <f>(L24+L43+L62+L81+L100+L119+L138+L157+L176+L195)/10</f>
        <v>0</v>
      </c>
    </row>
  </sheetData>
  <mergeCells count="14"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2024-10-08T10:14:46Z</dcterms:modified>
</cp:coreProperties>
</file>